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Parámetros EPEQ y Med" sheetId="1" r:id="rId1"/>
  </sheets>
  <definedNames>
    <definedName name="_xlnm.Print_Area" localSheetId="0">'Parámetros EPEQ y Med'!$A$1:$H$93</definedName>
  </definedNames>
  <calcPr fullCalcOnLoad="1"/>
</workbook>
</file>

<file path=xl/sharedStrings.xml><?xml version="1.0" encoding="utf-8"?>
<sst xmlns="http://schemas.openxmlformats.org/spreadsheetml/2006/main" count="9" uniqueCount="9">
  <si>
    <t>(**)</t>
  </si>
  <si>
    <t>Monto límite de ventas netas (o de recursos, para entes sin fines de lucro)</t>
  </si>
  <si>
    <t>Parámetros para la categorización de los Entes como Pequeños y Medianos</t>
  </si>
  <si>
    <t>Los parámetros expuestos en el presente cuadro para la categorización de Entes como Pequeños y Medianos tienen vigencia para los estados contables de ejercicios o períodos intermedios (*) corespondientes a ejercicios iniciados a partir del 1º de enero de 2009, inclusive, y finalizados:</t>
  </si>
  <si>
    <t>Fecha de cierre de los estados contables</t>
  </si>
  <si>
    <t>Ente Pequeño</t>
  </si>
  <si>
    <t>Ente Mediano</t>
  </si>
  <si>
    <t>(*) En el caso de Estados Contables de Períodos Intermedios, la comparación con los límites de ventas o recursos a efectos de la categorización de un Ente como Pequeño o Mediano, debe realizarse considerando lo dispuesto en la Interpretación JG FACPCE Nº 4, Respuesta a la Pregunta 3. En los casos de Estados Contables de Ejercicios Económicos Irregulares la comparación debe realizarse considerando lo establecido por la Interpretación JG FACPCE Nº 4, Respuesta a la Pregunta 4.</t>
  </si>
  <si>
    <t>(**) Cifras obtenidas en base al IPIM correspondiente al mes de julio 2015 publicado por el INDEC con carácter provisorio.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</si>
</sst>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17" fontId="0" fillId="33" borderId="11" xfId="0" applyNumberForma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" fontId="0" fillId="35" borderId="0" xfId="0" applyNumberForma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17" fontId="0" fillId="33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17" fontId="0" fillId="33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" fontId="0" fillId="33" borderId="17" xfId="0" applyNumberFormat="1" applyFill="1" applyBorder="1" applyAlignment="1">
      <alignment/>
    </xf>
    <xf numFmtId="17" fontId="0" fillId="33" borderId="18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0" fillId="33" borderId="21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7" fontId="0" fillId="37" borderId="0" xfId="0" applyNumberFormat="1" applyFill="1" applyAlignment="1">
      <alignment/>
    </xf>
    <xf numFmtId="0" fontId="4" fillId="35" borderId="0" xfId="0" applyFont="1" applyFill="1" applyBorder="1" applyAlignment="1">
      <alignment/>
    </xf>
    <xf numFmtId="0" fontId="0" fillId="0" borderId="0" xfId="0" applyBorder="1" applyAlignment="1">
      <alignment/>
    </xf>
    <xf numFmtId="17" fontId="0" fillId="33" borderId="22" xfId="0" applyNumberFormat="1" applyFill="1" applyBorder="1" applyAlignment="1">
      <alignment/>
    </xf>
    <xf numFmtId="17" fontId="0" fillId="33" borderId="23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17" fontId="0" fillId="33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" fontId="0" fillId="33" borderId="27" xfId="0" applyNumberFormat="1" applyFill="1" applyBorder="1" applyAlignment="1">
      <alignment/>
    </xf>
    <xf numFmtId="0" fontId="4" fillId="35" borderId="0" xfId="0" applyFont="1" applyFill="1" applyBorder="1" applyAlignment="1">
      <alignment horizontal="justify" wrapText="1"/>
    </xf>
    <xf numFmtId="17" fontId="3" fillId="33" borderId="28" xfId="0" applyNumberFormat="1" applyFont="1" applyFill="1" applyBorder="1" applyAlignment="1">
      <alignment horizontal="center" wrapText="1"/>
    </xf>
    <xf numFmtId="17" fontId="3" fillId="33" borderId="29" xfId="0" applyNumberFormat="1" applyFont="1" applyFill="1" applyBorder="1" applyAlignment="1">
      <alignment horizontal="center" wrapText="1"/>
    </xf>
    <xf numFmtId="17" fontId="3" fillId="33" borderId="30" xfId="0" applyNumberFormat="1" applyFont="1" applyFill="1" applyBorder="1" applyAlignment="1">
      <alignment horizontal="center" wrapText="1"/>
    </xf>
    <xf numFmtId="17" fontId="3" fillId="33" borderId="31" xfId="0" applyNumberFormat="1" applyFont="1" applyFill="1" applyBorder="1" applyAlignment="1">
      <alignment horizontal="center" wrapText="1"/>
    </xf>
    <xf numFmtId="17" fontId="3" fillId="33" borderId="1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15.8515625" style="18" customWidth="1"/>
    <col min="2" max="2" width="14.8515625" style="18" customWidth="1"/>
    <col min="3" max="3" width="8.140625" style="18" customWidth="1"/>
    <col min="4" max="4" width="3.421875" style="18" customWidth="1"/>
    <col min="5" max="6" width="18.00390625" style="18" customWidth="1"/>
    <col min="7" max="8" width="19.00390625" style="18" customWidth="1"/>
    <col min="9" max="9" width="23.7109375" style="18" customWidth="1"/>
    <col min="10" max="11" width="11.421875" style="18" hidden="1" customWidth="1"/>
    <col min="12" max="12" width="5.28125" style="18" hidden="1" customWidth="1"/>
    <col min="13" max="16384" width="11.421875" style="18" customWidth="1"/>
  </cols>
  <sheetData>
    <row r="1" spans="1:8" ht="15.75">
      <c r="A1" s="36" t="s">
        <v>2</v>
      </c>
      <c r="B1" s="36"/>
      <c r="C1" s="36"/>
      <c r="D1" s="36"/>
      <c r="E1" s="36"/>
      <c r="F1" s="36"/>
      <c r="G1" s="36"/>
      <c r="H1" s="36"/>
    </row>
    <row r="2" spans="1:9" ht="12.75" customHeight="1">
      <c r="A2" s="5"/>
      <c r="B2" s="5"/>
      <c r="C2" s="4"/>
      <c r="D2" s="5"/>
      <c r="E2" s="5"/>
      <c r="F2" s="5"/>
      <c r="G2" s="5"/>
      <c r="H2" s="5"/>
      <c r="I2" s="19"/>
    </row>
    <row r="3" spans="1:8" ht="12.75" customHeight="1">
      <c r="A3" s="30" t="s">
        <v>3</v>
      </c>
      <c r="B3" s="30"/>
      <c r="C3" s="30"/>
      <c r="D3" s="30"/>
      <c r="E3" s="30"/>
      <c r="F3" s="30"/>
      <c r="G3" s="30"/>
      <c r="H3" s="30"/>
    </row>
    <row r="4" spans="1:8" ht="12.75" customHeight="1">
      <c r="A4" s="30"/>
      <c r="B4" s="30"/>
      <c r="C4" s="30"/>
      <c r="D4" s="30"/>
      <c r="E4" s="30"/>
      <c r="F4" s="30"/>
      <c r="G4" s="30"/>
      <c r="H4" s="30"/>
    </row>
    <row r="5" spans="1:8" ht="12.75" customHeight="1">
      <c r="A5" s="30"/>
      <c r="B5" s="30"/>
      <c r="C5" s="30"/>
      <c r="D5" s="30"/>
      <c r="E5" s="30"/>
      <c r="F5" s="30"/>
      <c r="G5" s="30"/>
      <c r="H5" s="30"/>
    </row>
    <row r="6" spans="1:11" ht="13.5" thickBot="1">
      <c r="A6" s="5"/>
      <c r="B6" s="5"/>
      <c r="C6" s="5"/>
      <c r="D6" s="5"/>
      <c r="E6" s="6"/>
      <c r="F6" s="5"/>
      <c r="G6" s="5"/>
      <c r="H6" s="5"/>
      <c r="I6" s="19"/>
      <c r="J6" s="20">
        <v>37226</v>
      </c>
      <c r="K6" s="18">
        <v>100.22</v>
      </c>
    </row>
    <row r="7" spans="1:11" ht="25.5" customHeight="1">
      <c r="A7" s="5"/>
      <c r="B7" s="5"/>
      <c r="C7" s="33" t="s">
        <v>4</v>
      </c>
      <c r="D7" s="31"/>
      <c r="E7" s="31" t="s">
        <v>1</v>
      </c>
      <c r="F7" s="32"/>
      <c r="G7" s="5"/>
      <c r="H7" s="5"/>
      <c r="J7" s="20">
        <v>40057</v>
      </c>
      <c r="K7" s="18">
        <v>379.18</v>
      </c>
    </row>
    <row r="8" spans="1:8" ht="12.75">
      <c r="A8" s="5"/>
      <c r="B8" s="5"/>
      <c r="C8" s="34"/>
      <c r="D8" s="35"/>
      <c r="E8" s="3" t="s">
        <v>5</v>
      </c>
      <c r="F8" s="7" t="s">
        <v>6</v>
      </c>
      <c r="G8" s="5"/>
      <c r="H8" s="5"/>
    </row>
    <row r="9" spans="1:12" ht="12.75">
      <c r="A9" s="5"/>
      <c r="B9" s="5"/>
      <c r="C9" s="8">
        <v>39814</v>
      </c>
      <c r="D9" s="2"/>
      <c r="E9" s="1">
        <f>6000000*K9</f>
        <v>21241867.89064059</v>
      </c>
      <c r="F9" s="9">
        <f>50000000*L9</f>
        <v>50000000</v>
      </c>
      <c r="G9" s="5"/>
      <c r="H9" s="5"/>
      <c r="J9" s="18">
        <v>354.81</v>
      </c>
      <c r="K9" s="18">
        <f>+J9/$K$6</f>
        <v>3.540311315106765</v>
      </c>
      <c r="L9" s="18">
        <v>1</v>
      </c>
    </row>
    <row r="10" spans="1:12" ht="12.75">
      <c r="A10" s="5"/>
      <c r="B10" s="5"/>
      <c r="C10" s="8">
        <v>39845</v>
      </c>
      <c r="D10" s="2"/>
      <c r="E10" s="1">
        <f aca="true" t="shared" si="0" ref="E10:E25">6000000*K10</f>
        <v>21271802.035521854</v>
      </c>
      <c r="F10" s="9">
        <f aca="true" t="shared" si="1" ref="F10:F25">50000000*L10</f>
        <v>50000000</v>
      </c>
      <c r="G10" s="5"/>
      <c r="H10" s="5"/>
      <c r="J10" s="18">
        <v>355.31</v>
      </c>
      <c r="K10" s="18">
        <f aca="true" t="shared" si="2" ref="K10:K24">+J10/$K$6</f>
        <v>3.545300339253642</v>
      </c>
      <c r="L10" s="18">
        <v>1</v>
      </c>
    </row>
    <row r="11" spans="1:12" ht="12.75">
      <c r="A11" s="5"/>
      <c r="B11" s="5"/>
      <c r="C11" s="8">
        <v>39873</v>
      </c>
      <c r="D11" s="2"/>
      <c r="E11" s="1">
        <f t="shared" si="0"/>
        <v>21515465.97485532</v>
      </c>
      <c r="F11" s="9">
        <f t="shared" si="1"/>
        <v>50000000</v>
      </c>
      <c r="G11" s="5"/>
      <c r="H11" s="5"/>
      <c r="J11" s="18">
        <v>359.38</v>
      </c>
      <c r="K11" s="18">
        <f t="shared" si="2"/>
        <v>3.5859109958092197</v>
      </c>
      <c r="L11" s="18">
        <v>1</v>
      </c>
    </row>
    <row r="12" spans="1:12" ht="12.75">
      <c r="A12" s="5"/>
      <c r="B12" s="5"/>
      <c r="C12" s="8">
        <v>39904</v>
      </c>
      <c r="D12" s="2"/>
      <c r="E12" s="1">
        <f t="shared" si="0"/>
        <v>21617242.067451607</v>
      </c>
      <c r="F12" s="9">
        <f t="shared" si="1"/>
        <v>50000000</v>
      </c>
      <c r="G12" s="5"/>
      <c r="H12" s="5"/>
      <c r="J12" s="18">
        <v>361.08</v>
      </c>
      <c r="K12" s="18">
        <f t="shared" si="2"/>
        <v>3.602873677908601</v>
      </c>
      <c r="L12" s="18">
        <v>1</v>
      </c>
    </row>
    <row r="13" spans="1:12" ht="12.75">
      <c r="A13" s="5"/>
      <c r="B13" s="5"/>
      <c r="C13" s="8">
        <v>39934</v>
      </c>
      <c r="D13" s="2"/>
      <c r="E13" s="1">
        <f t="shared" si="0"/>
        <v>21720215.525843147</v>
      </c>
      <c r="F13" s="9">
        <f t="shared" si="1"/>
        <v>50000000</v>
      </c>
      <c r="G13" s="5"/>
      <c r="H13" s="5"/>
      <c r="J13" s="18">
        <v>362.8</v>
      </c>
      <c r="K13" s="18">
        <f t="shared" si="2"/>
        <v>3.6200359209738577</v>
      </c>
      <c r="L13" s="18">
        <v>1</v>
      </c>
    </row>
    <row r="14" spans="1:12" ht="12.75">
      <c r="A14" s="5"/>
      <c r="B14" s="5"/>
      <c r="C14" s="8">
        <v>39965</v>
      </c>
      <c r="D14" s="2"/>
      <c r="E14" s="1">
        <f t="shared" si="0"/>
        <v>21965675.513869487</v>
      </c>
      <c r="F14" s="9">
        <f t="shared" si="1"/>
        <v>50000000</v>
      </c>
      <c r="G14" s="5"/>
      <c r="H14" s="5"/>
      <c r="J14" s="18">
        <v>366.9</v>
      </c>
      <c r="K14" s="18">
        <f t="shared" si="2"/>
        <v>3.6609459189782476</v>
      </c>
      <c r="L14" s="18">
        <v>1</v>
      </c>
    </row>
    <row r="15" spans="1:12" ht="12.75">
      <c r="A15" s="5"/>
      <c r="B15" s="5"/>
      <c r="C15" s="8">
        <v>39995</v>
      </c>
      <c r="D15" s="2"/>
      <c r="E15" s="1">
        <f t="shared" si="0"/>
        <v>22239273.598084215</v>
      </c>
      <c r="F15" s="9">
        <f t="shared" si="1"/>
        <v>50000000</v>
      </c>
      <c r="G15" s="5"/>
      <c r="H15" s="5"/>
      <c r="J15" s="18">
        <v>371.47</v>
      </c>
      <c r="K15" s="18">
        <f t="shared" si="2"/>
        <v>3.7065455996807026</v>
      </c>
      <c r="L15" s="18">
        <v>1</v>
      </c>
    </row>
    <row r="16" spans="1:12" ht="12.75">
      <c r="A16" s="5"/>
      <c r="B16" s="5"/>
      <c r="C16" s="8">
        <v>40026</v>
      </c>
      <c r="D16" s="2"/>
      <c r="E16" s="1">
        <f t="shared" si="0"/>
        <v>22470963.879465174</v>
      </c>
      <c r="F16" s="9">
        <f t="shared" si="1"/>
        <v>50000000</v>
      </c>
      <c r="G16" s="5"/>
      <c r="H16" s="5"/>
      <c r="J16" s="18">
        <v>375.34</v>
      </c>
      <c r="K16" s="18">
        <f t="shared" si="2"/>
        <v>3.745160646577529</v>
      </c>
      <c r="L16" s="18">
        <v>1</v>
      </c>
    </row>
    <row r="17" spans="1:12" ht="12.75">
      <c r="A17" s="5"/>
      <c r="B17" s="5"/>
      <c r="C17" s="8">
        <v>40057</v>
      </c>
      <c r="D17" s="2"/>
      <c r="E17" s="1">
        <f t="shared" si="0"/>
        <v>22700858.112153266</v>
      </c>
      <c r="F17" s="9">
        <f t="shared" si="1"/>
        <v>50000000</v>
      </c>
      <c r="G17" s="5"/>
      <c r="H17" s="5"/>
      <c r="J17" s="18">
        <v>379.18</v>
      </c>
      <c r="K17" s="18">
        <f t="shared" si="2"/>
        <v>3.783476352025544</v>
      </c>
      <c r="L17" s="18">
        <v>1</v>
      </c>
    </row>
    <row r="18" spans="1:12" ht="12.75">
      <c r="A18" s="5"/>
      <c r="B18" s="5"/>
      <c r="C18" s="8">
        <v>40087</v>
      </c>
      <c r="D18" s="2"/>
      <c r="E18" s="1">
        <f t="shared" si="0"/>
        <v>22910995.809219714</v>
      </c>
      <c r="F18" s="9">
        <f t="shared" si="1"/>
        <v>50462840.86713434</v>
      </c>
      <c r="G18" s="5"/>
      <c r="H18" s="5"/>
      <c r="J18" s="18">
        <v>382.69</v>
      </c>
      <c r="K18" s="18">
        <f>+J18/$K$6</f>
        <v>3.8184993015366193</v>
      </c>
      <c r="L18" s="18">
        <f>+J18/$K$7</f>
        <v>1.0092568173426868</v>
      </c>
    </row>
    <row r="19" spans="1:12" ht="12.75">
      <c r="A19" s="5"/>
      <c r="B19" s="5"/>
      <c r="C19" s="8">
        <v>40118</v>
      </c>
      <c r="D19" s="2"/>
      <c r="E19" s="1">
        <f t="shared" si="0"/>
        <v>23152265.016962685</v>
      </c>
      <c r="F19" s="9">
        <f t="shared" si="1"/>
        <v>50994250.751621924</v>
      </c>
      <c r="G19" s="5"/>
      <c r="H19" s="5"/>
      <c r="J19" s="18">
        <v>386.72</v>
      </c>
      <c r="K19" s="18">
        <f t="shared" si="2"/>
        <v>3.8587108361604474</v>
      </c>
      <c r="L19" s="18">
        <f aca="true" t="shared" si="3" ref="L19:L24">+J19/$K$7</f>
        <v>1.0198850150324386</v>
      </c>
    </row>
    <row r="20" spans="1:12" ht="12.75">
      <c r="A20" s="5"/>
      <c r="B20" s="5"/>
      <c r="C20" s="8">
        <v>40148</v>
      </c>
      <c r="D20" s="2"/>
      <c r="E20" s="1">
        <f t="shared" si="0"/>
        <v>23441428.85651567</v>
      </c>
      <c r="F20" s="9">
        <f t="shared" si="1"/>
        <v>51631151.43203756</v>
      </c>
      <c r="G20" s="5"/>
      <c r="H20" s="5"/>
      <c r="J20" s="18">
        <v>391.55</v>
      </c>
      <c r="K20" s="18">
        <f t="shared" si="2"/>
        <v>3.9069048094192778</v>
      </c>
      <c r="L20" s="18">
        <f t="shared" si="3"/>
        <v>1.0326230286407512</v>
      </c>
    </row>
    <row r="21" spans="1:12" ht="12.75">
      <c r="A21" s="5"/>
      <c r="B21" s="5"/>
      <c r="C21" s="8">
        <v>40179</v>
      </c>
      <c r="D21" s="2"/>
      <c r="E21" s="1">
        <f t="shared" si="0"/>
        <v>23758132.10935941</v>
      </c>
      <c r="F21" s="9">
        <f t="shared" si="1"/>
        <v>52328709.32011182</v>
      </c>
      <c r="G21" s="5"/>
      <c r="H21" s="5"/>
      <c r="J21" s="18">
        <v>396.84</v>
      </c>
      <c r="K21" s="18">
        <f t="shared" si="2"/>
        <v>3.959688684893235</v>
      </c>
      <c r="L21" s="18">
        <f t="shared" si="3"/>
        <v>1.0465741864022364</v>
      </c>
    </row>
    <row r="22" spans="1:12" ht="12.75">
      <c r="A22" s="5"/>
      <c r="B22" s="5"/>
      <c r="C22" s="8">
        <v>40210</v>
      </c>
      <c r="D22" s="2"/>
      <c r="E22" s="1">
        <f t="shared" si="0"/>
        <v>24123328.6769108</v>
      </c>
      <c r="F22" s="9">
        <f t="shared" si="1"/>
        <v>53133076.63906324</v>
      </c>
      <c r="G22" s="5"/>
      <c r="H22" s="5"/>
      <c r="J22" s="18">
        <v>402.94</v>
      </c>
      <c r="K22" s="18">
        <f t="shared" si="2"/>
        <v>4.020554779485133</v>
      </c>
      <c r="L22" s="18">
        <f t="shared" si="3"/>
        <v>1.0626615327812647</v>
      </c>
    </row>
    <row r="23" spans="1:12" ht="12.75">
      <c r="A23" s="5"/>
      <c r="B23" s="5"/>
      <c r="C23" s="8">
        <v>40238</v>
      </c>
      <c r="D23" s="2"/>
      <c r="E23" s="1">
        <f t="shared" si="0"/>
        <v>24489722.610257436</v>
      </c>
      <c r="F23" s="9">
        <f t="shared" si="1"/>
        <v>53940081.22791286</v>
      </c>
      <c r="G23" s="5"/>
      <c r="H23" s="5"/>
      <c r="J23" s="18">
        <v>409.06</v>
      </c>
      <c r="K23" s="18">
        <f t="shared" si="2"/>
        <v>4.081620435042906</v>
      </c>
      <c r="L23" s="18">
        <f t="shared" si="3"/>
        <v>1.0788016245582572</v>
      </c>
    </row>
    <row r="24" spans="1:12" ht="12.75">
      <c r="A24" s="5"/>
      <c r="B24" s="5"/>
      <c r="C24" s="8">
        <v>40269</v>
      </c>
      <c r="D24" s="10"/>
      <c r="E24" s="11">
        <f t="shared" si="0"/>
        <v>24772899.620834168</v>
      </c>
      <c r="F24" s="12">
        <f t="shared" si="1"/>
        <v>54563795.55883749</v>
      </c>
      <c r="G24" s="5"/>
      <c r="H24" s="5"/>
      <c r="J24" s="18">
        <v>413.79</v>
      </c>
      <c r="K24" s="18">
        <f t="shared" si="2"/>
        <v>4.1288166034723615</v>
      </c>
      <c r="L24" s="18">
        <f t="shared" si="3"/>
        <v>1.0912759111767498</v>
      </c>
    </row>
    <row r="25" spans="1:12" ht="12.75">
      <c r="A25" s="5"/>
      <c r="B25" s="5"/>
      <c r="C25" s="8">
        <v>40299</v>
      </c>
      <c r="D25" s="2"/>
      <c r="E25" s="1">
        <f t="shared" si="0"/>
        <v>25072241.069646776</v>
      </c>
      <c r="F25" s="9">
        <f t="shared" si="1"/>
        <v>55223113.03338784</v>
      </c>
      <c r="G25" s="5"/>
      <c r="H25" s="5"/>
      <c r="J25" s="18">
        <v>418.79</v>
      </c>
      <c r="K25" s="18">
        <f aca="true" t="shared" si="4" ref="K25:K87">+J25/$K$6</f>
        <v>4.1787068449411295</v>
      </c>
      <c r="L25" s="18">
        <f aca="true" t="shared" si="5" ref="L25:L87">+J25/$K$7</f>
        <v>1.1044622606677568</v>
      </c>
    </row>
    <row r="26" spans="1:12" ht="12.75">
      <c r="A26" s="5"/>
      <c r="B26" s="5"/>
      <c r="C26" s="13">
        <v>40330</v>
      </c>
      <c r="D26" s="14"/>
      <c r="E26" s="15">
        <f aca="true" t="shared" si="6" ref="E26:E87">6000000*K26</f>
        <v>25376970.664538015</v>
      </c>
      <c r="F26" s="16">
        <f aca="true" t="shared" si="7" ref="F26:F87">50000000*L26</f>
        <v>55894298.22248009</v>
      </c>
      <c r="G26" s="5"/>
      <c r="H26" s="5"/>
      <c r="J26" s="18">
        <v>423.88</v>
      </c>
      <c r="K26" s="18">
        <f t="shared" si="4"/>
        <v>4.229495110756336</v>
      </c>
      <c r="L26" s="18">
        <f t="shared" si="5"/>
        <v>1.1178859644496018</v>
      </c>
    </row>
    <row r="27" spans="1:12" ht="12.75">
      <c r="A27" s="5"/>
      <c r="B27" s="5"/>
      <c r="C27" s="17">
        <v>40360</v>
      </c>
      <c r="D27" s="10"/>
      <c r="E27" s="11">
        <f t="shared" si="6"/>
        <v>25622430.65256436</v>
      </c>
      <c r="F27" s="12">
        <f t="shared" si="7"/>
        <v>56434938.55161137</v>
      </c>
      <c r="G27" s="5"/>
      <c r="H27" s="5"/>
      <c r="J27" s="18">
        <v>427.98</v>
      </c>
      <c r="K27" s="18">
        <f t="shared" si="4"/>
        <v>4.270405108760727</v>
      </c>
      <c r="L27" s="18">
        <f t="shared" si="5"/>
        <v>1.1286987710322274</v>
      </c>
    </row>
    <row r="28" spans="1:12" ht="12.75">
      <c r="A28" s="5"/>
      <c r="B28" s="5"/>
      <c r="C28" s="8">
        <v>40391</v>
      </c>
      <c r="D28" s="2"/>
      <c r="E28" s="1">
        <f t="shared" si="6"/>
        <v>25878068.24985033</v>
      </c>
      <c r="F28" s="9">
        <f t="shared" si="7"/>
        <v>56997995.67487737</v>
      </c>
      <c r="G28" s="5"/>
      <c r="H28" s="5"/>
      <c r="J28" s="18">
        <v>432.25</v>
      </c>
      <c r="K28" s="18">
        <f t="shared" si="4"/>
        <v>4.313011374975055</v>
      </c>
      <c r="L28" s="18">
        <f t="shared" si="5"/>
        <v>1.1399599134975473</v>
      </c>
    </row>
    <row r="29" spans="1:12" ht="12.75">
      <c r="A29" s="5"/>
      <c r="B29" s="5"/>
      <c r="C29" s="17">
        <v>40422</v>
      </c>
      <c r="D29" s="10"/>
      <c r="E29" s="11">
        <f t="shared" si="6"/>
        <v>26119337.457593292</v>
      </c>
      <c r="F29" s="12">
        <f t="shared" si="7"/>
        <v>57529405.559364945</v>
      </c>
      <c r="G29" s="5"/>
      <c r="H29" s="5"/>
      <c r="J29" s="18">
        <v>436.28</v>
      </c>
      <c r="K29" s="18">
        <f t="shared" si="4"/>
        <v>4.353222909598882</v>
      </c>
      <c r="L29" s="18">
        <f t="shared" si="5"/>
        <v>1.1505881111872989</v>
      </c>
    </row>
    <row r="30" spans="1:12" ht="12.75">
      <c r="A30" s="5"/>
      <c r="B30" s="5"/>
      <c r="C30" s="17">
        <v>40452</v>
      </c>
      <c r="D30" s="10"/>
      <c r="E30" s="11">
        <f t="shared" si="6"/>
        <v>26355817.20215526</v>
      </c>
      <c r="F30" s="12">
        <f t="shared" si="7"/>
        <v>58050266.36425972</v>
      </c>
      <c r="G30" s="5"/>
      <c r="H30" s="5"/>
      <c r="J30" s="18">
        <v>440.23</v>
      </c>
      <c r="K30" s="18">
        <f t="shared" si="4"/>
        <v>4.39263620035921</v>
      </c>
      <c r="L30" s="18">
        <f t="shared" si="5"/>
        <v>1.1610053272851943</v>
      </c>
    </row>
    <row r="31" spans="1:12" ht="12.75">
      <c r="A31" s="5"/>
      <c r="B31" s="5"/>
      <c r="C31" s="17">
        <v>40483</v>
      </c>
      <c r="D31" s="10"/>
      <c r="E31" s="11">
        <f t="shared" si="6"/>
        <v>26604270.604669727</v>
      </c>
      <c r="F31" s="12">
        <f t="shared" si="7"/>
        <v>58597499.8681365</v>
      </c>
      <c r="G31" s="5"/>
      <c r="H31" s="5"/>
      <c r="J31" s="18">
        <v>444.38</v>
      </c>
      <c r="K31" s="18">
        <f t="shared" si="4"/>
        <v>4.434045100778288</v>
      </c>
      <c r="L31" s="18">
        <f t="shared" si="5"/>
        <v>1.17194999736273</v>
      </c>
    </row>
    <row r="32" spans="1:12" ht="12.75">
      <c r="A32" s="5"/>
      <c r="B32" s="5"/>
      <c r="C32" s="17">
        <v>40513</v>
      </c>
      <c r="D32" s="10"/>
      <c r="E32" s="11">
        <f t="shared" si="6"/>
        <v>26855118.738774695</v>
      </c>
      <c r="F32" s="12">
        <f t="shared" si="7"/>
        <v>59150007.91180969</v>
      </c>
      <c r="G32" s="5"/>
      <c r="H32" s="5"/>
      <c r="J32" s="18">
        <v>448.57</v>
      </c>
      <c r="K32" s="18">
        <f t="shared" si="4"/>
        <v>4.475853123129116</v>
      </c>
      <c r="L32" s="18">
        <f t="shared" si="5"/>
        <v>1.1830001582361938</v>
      </c>
    </row>
    <row r="33" spans="1:12" ht="12.75">
      <c r="A33" s="5"/>
      <c r="B33" s="5"/>
      <c r="C33" s="17">
        <v>40544</v>
      </c>
      <c r="D33" s="10"/>
      <c r="E33" s="11">
        <f t="shared" si="6"/>
        <v>27149072.041508686</v>
      </c>
      <c r="F33" s="12">
        <f t="shared" si="7"/>
        <v>59797457.67181813</v>
      </c>
      <c r="G33" s="5"/>
      <c r="H33" s="5"/>
      <c r="J33" s="18">
        <v>453.48</v>
      </c>
      <c r="K33" s="18">
        <f t="shared" si="4"/>
        <v>4.5248453402514475</v>
      </c>
      <c r="L33" s="18">
        <f t="shared" si="5"/>
        <v>1.1959491534363627</v>
      </c>
    </row>
    <row r="34" spans="1:12" ht="12.75">
      <c r="A34" s="5"/>
      <c r="B34" s="5"/>
      <c r="C34" s="17">
        <v>40575</v>
      </c>
      <c r="D34" s="10"/>
      <c r="E34" s="11">
        <f t="shared" si="6"/>
        <v>27401716.224306524</v>
      </c>
      <c r="F34" s="12">
        <f t="shared" si="7"/>
        <v>60353921.620338626</v>
      </c>
      <c r="G34" s="5"/>
      <c r="H34" s="5"/>
      <c r="J34" s="18">
        <v>457.7</v>
      </c>
      <c r="K34" s="18">
        <f t="shared" si="4"/>
        <v>4.566952704051087</v>
      </c>
      <c r="L34" s="18">
        <f t="shared" si="5"/>
        <v>1.2070784324067725</v>
      </c>
    </row>
    <row r="35" spans="1:12" ht="12.75">
      <c r="A35" s="5"/>
      <c r="B35" s="5"/>
      <c r="C35" s="17">
        <v>40603</v>
      </c>
      <c r="D35" s="10"/>
      <c r="E35" s="11">
        <f t="shared" si="6"/>
        <v>27665136.699261624</v>
      </c>
      <c r="F35" s="12">
        <f t="shared" si="7"/>
        <v>60934120.99794293</v>
      </c>
      <c r="G35" s="5"/>
      <c r="H35" s="5"/>
      <c r="J35" s="18">
        <v>462.1</v>
      </c>
      <c r="K35" s="18">
        <f t="shared" si="4"/>
        <v>4.610856116543604</v>
      </c>
      <c r="L35" s="18">
        <f t="shared" si="5"/>
        <v>1.2186824199588586</v>
      </c>
    </row>
    <row r="36" spans="1:12" ht="12.75">
      <c r="A36" s="5"/>
      <c r="B36" s="5"/>
      <c r="C36" s="17">
        <v>40634</v>
      </c>
      <c r="D36" s="10"/>
      <c r="E36" s="11">
        <f t="shared" si="6"/>
        <v>27941129.51506685</v>
      </c>
      <c r="F36" s="12">
        <f t="shared" si="7"/>
        <v>61542011.70947834</v>
      </c>
      <c r="G36" s="5"/>
      <c r="H36" s="5"/>
      <c r="J36" s="18">
        <v>466.71</v>
      </c>
      <c r="K36" s="18">
        <f t="shared" si="4"/>
        <v>4.656854919177809</v>
      </c>
      <c r="L36" s="18">
        <f t="shared" si="5"/>
        <v>1.2308402341895668</v>
      </c>
    </row>
    <row r="37" spans="1:12" ht="12.75">
      <c r="A37" s="5"/>
      <c r="B37" s="5"/>
      <c r="C37" s="17">
        <v>40664</v>
      </c>
      <c r="D37" s="10"/>
      <c r="E37" s="11">
        <f t="shared" si="6"/>
        <v>28228497.30592696</v>
      </c>
      <c r="F37" s="12">
        <f t="shared" si="7"/>
        <v>62174956.48504667</v>
      </c>
      <c r="G37" s="5"/>
      <c r="H37" s="5"/>
      <c r="J37" s="18">
        <v>471.51</v>
      </c>
      <c r="K37" s="18">
        <f t="shared" si="4"/>
        <v>4.7047495509878265</v>
      </c>
      <c r="L37" s="18">
        <f t="shared" si="5"/>
        <v>1.2434991297009335</v>
      </c>
    </row>
    <row r="38" spans="1:12" ht="12.75">
      <c r="A38" s="5"/>
      <c r="B38" s="5"/>
      <c r="C38" s="17">
        <v>40695</v>
      </c>
      <c r="D38" s="10"/>
      <c r="E38" s="11">
        <f t="shared" si="6"/>
        <v>28552384.75354221</v>
      </c>
      <c r="F38" s="12">
        <f t="shared" si="7"/>
        <v>62888337.992510155</v>
      </c>
      <c r="G38" s="5"/>
      <c r="H38" s="5"/>
      <c r="J38" s="18">
        <v>476.92</v>
      </c>
      <c r="K38" s="18">
        <f t="shared" si="4"/>
        <v>4.758730792257035</v>
      </c>
      <c r="L38" s="18">
        <f t="shared" si="5"/>
        <v>1.2577667598502031</v>
      </c>
    </row>
    <row r="39" spans="1:12" ht="12.75">
      <c r="A39" s="5"/>
      <c r="B39" s="5"/>
      <c r="C39" s="17">
        <v>40725</v>
      </c>
      <c r="D39" s="10"/>
      <c r="E39" s="11">
        <f t="shared" si="6"/>
        <v>28839752.544402316</v>
      </c>
      <c r="F39" s="12">
        <f t="shared" si="7"/>
        <v>63521282.76807849</v>
      </c>
      <c r="G39" s="5"/>
      <c r="H39" s="5"/>
      <c r="J39" s="18">
        <v>481.72</v>
      </c>
      <c r="K39" s="18">
        <f t="shared" si="4"/>
        <v>4.806625424067053</v>
      </c>
      <c r="L39" s="18">
        <f t="shared" si="5"/>
        <v>1.2704256553615698</v>
      </c>
    </row>
    <row r="40" spans="1:12" ht="12.75">
      <c r="A40" s="5"/>
      <c r="B40" s="5"/>
      <c r="C40" s="8">
        <v>40756</v>
      </c>
      <c r="D40" s="2"/>
      <c r="E40" s="1">
        <f t="shared" si="6"/>
        <v>29132508.48134105</v>
      </c>
      <c r="F40" s="9">
        <f t="shared" si="7"/>
        <v>64166095.258188725</v>
      </c>
      <c r="G40" s="5"/>
      <c r="H40" s="5"/>
      <c r="J40" s="18">
        <v>486.61</v>
      </c>
      <c r="K40" s="18">
        <f t="shared" si="4"/>
        <v>4.855418080223508</v>
      </c>
      <c r="L40" s="18">
        <f t="shared" si="5"/>
        <v>1.2833219051637745</v>
      </c>
    </row>
    <row r="41" spans="1:12" ht="12.75">
      <c r="A41" s="5"/>
      <c r="B41" s="5"/>
      <c r="C41" s="17">
        <v>40787</v>
      </c>
      <c r="D41" s="10"/>
      <c r="E41" s="11">
        <f t="shared" si="6"/>
        <v>29431251.247256037</v>
      </c>
      <c r="F41" s="12">
        <f t="shared" si="7"/>
        <v>64824094.09778997</v>
      </c>
      <c r="G41" s="5"/>
      <c r="H41" s="5"/>
      <c r="J41" s="18">
        <v>491.6</v>
      </c>
      <c r="K41" s="18">
        <f t="shared" si="4"/>
        <v>4.90520854120934</v>
      </c>
      <c r="L41" s="18">
        <f t="shared" si="5"/>
        <v>1.2964818819557995</v>
      </c>
    </row>
    <row r="42" spans="1:12" ht="12.75">
      <c r="A42" s="5"/>
      <c r="B42" s="5"/>
      <c r="C42" s="17">
        <v>40817</v>
      </c>
      <c r="D42" s="10"/>
      <c r="E42" s="11">
        <f t="shared" si="6"/>
        <v>29699461.185392138</v>
      </c>
      <c r="F42" s="12">
        <f t="shared" si="7"/>
        <v>65414842.55498707</v>
      </c>
      <c r="G42" s="5"/>
      <c r="H42" s="5"/>
      <c r="J42" s="18">
        <v>496.08</v>
      </c>
      <c r="K42" s="18">
        <f t="shared" si="4"/>
        <v>4.949910197565356</v>
      </c>
      <c r="L42" s="18">
        <f t="shared" si="5"/>
        <v>1.3082968510997415</v>
      </c>
    </row>
    <row r="43" spans="1:12" ht="12.75">
      <c r="A43" s="5"/>
      <c r="B43" s="5"/>
      <c r="C43" s="8">
        <v>40848</v>
      </c>
      <c r="D43" s="23"/>
      <c r="E43" s="1">
        <f t="shared" si="6"/>
        <v>29982638.19596887</v>
      </c>
      <c r="F43" s="9">
        <f t="shared" si="7"/>
        <v>66038556.8859117</v>
      </c>
      <c r="G43" s="5"/>
      <c r="H43" s="5"/>
      <c r="J43" s="18">
        <v>500.81</v>
      </c>
      <c r="K43" s="18">
        <f t="shared" si="4"/>
        <v>4.997106365994812</v>
      </c>
      <c r="L43" s="18">
        <f t="shared" si="5"/>
        <v>1.320771137718234</v>
      </c>
    </row>
    <row r="44" spans="1:12" ht="12.75">
      <c r="A44" s="5"/>
      <c r="B44" s="5"/>
      <c r="C44" s="17">
        <v>40878</v>
      </c>
      <c r="D44" s="24"/>
      <c r="E44" s="11">
        <f t="shared" si="6"/>
        <v>30258631.011774097</v>
      </c>
      <c r="F44" s="12">
        <f t="shared" si="7"/>
        <v>66646447.59744712</v>
      </c>
      <c r="G44" s="5"/>
      <c r="H44" s="5"/>
      <c r="J44" s="18">
        <v>505.42</v>
      </c>
      <c r="K44" s="18">
        <f t="shared" si="4"/>
        <v>5.043105168629016</v>
      </c>
      <c r="L44" s="18">
        <f t="shared" si="5"/>
        <v>1.3329289519489425</v>
      </c>
    </row>
    <row r="45" spans="1:12" ht="12.75">
      <c r="A45" s="5"/>
      <c r="B45" s="5"/>
      <c r="C45" s="8">
        <v>40909</v>
      </c>
      <c r="D45" s="2"/>
      <c r="E45" s="1">
        <f t="shared" si="6"/>
        <v>30548393.534224704</v>
      </c>
      <c r="F45" s="9">
        <f t="shared" si="7"/>
        <v>67284666.91281185</v>
      </c>
      <c r="G45" s="5"/>
      <c r="H45" s="5"/>
      <c r="J45" s="18">
        <v>510.26</v>
      </c>
      <c r="K45" s="18">
        <f t="shared" si="4"/>
        <v>5.091398922370784</v>
      </c>
      <c r="L45" s="18">
        <f t="shared" si="5"/>
        <v>1.345693338256237</v>
      </c>
    </row>
    <row r="46" spans="1:12" ht="12.75">
      <c r="A46" s="5"/>
      <c r="B46" s="5"/>
      <c r="C46" s="17">
        <v>40940</v>
      </c>
      <c r="D46" s="10"/>
      <c r="E46" s="11">
        <f t="shared" si="6"/>
        <v>30850129.714627817</v>
      </c>
      <c r="F46" s="12">
        <f t="shared" si="7"/>
        <v>67949258.9271586</v>
      </c>
      <c r="G46" s="5"/>
      <c r="H46" s="5"/>
      <c r="J46" s="18">
        <v>515.3</v>
      </c>
      <c r="K46" s="18">
        <f t="shared" si="4"/>
        <v>5.141688285771303</v>
      </c>
      <c r="L46" s="18">
        <f t="shared" si="5"/>
        <v>1.358985178543172</v>
      </c>
    </row>
    <row r="47" spans="1:12" ht="12.75">
      <c r="A47" s="5"/>
      <c r="B47" s="5"/>
      <c r="C47" s="8">
        <v>40969</v>
      </c>
      <c r="D47" s="2"/>
      <c r="E47" s="25">
        <f t="shared" si="6"/>
        <v>31214727.59928158</v>
      </c>
      <c r="F47" s="9">
        <f t="shared" si="7"/>
        <v>68752307.61116092</v>
      </c>
      <c r="G47" s="5"/>
      <c r="H47" s="5"/>
      <c r="J47" s="18">
        <v>521.39</v>
      </c>
      <c r="K47" s="18">
        <f t="shared" si="4"/>
        <v>5.202454599880263</v>
      </c>
      <c r="L47" s="18">
        <f t="shared" si="5"/>
        <v>1.3750461522232185</v>
      </c>
    </row>
    <row r="48" spans="1:12" ht="12.75">
      <c r="A48" s="5"/>
      <c r="B48" s="5"/>
      <c r="C48" s="8">
        <v>41000</v>
      </c>
      <c r="D48" s="2"/>
      <c r="E48" s="1">
        <f t="shared" si="6"/>
        <v>31567950.50888046</v>
      </c>
      <c r="F48" s="9">
        <f t="shared" si="7"/>
        <v>69530302.23113033</v>
      </c>
      <c r="G48" s="5"/>
      <c r="H48" s="5"/>
      <c r="J48" s="18">
        <v>527.29</v>
      </c>
      <c r="K48" s="18">
        <f t="shared" si="4"/>
        <v>5.26132508481341</v>
      </c>
      <c r="L48" s="18">
        <f t="shared" si="5"/>
        <v>1.3906060446226065</v>
      </c>
    </row>
    <row r="49" spans="1:12" ht="12.75">
      <c r="A49" s="5"/>
      <c r="B49" s="5"/>
      <c r="C49" s="8">
        <v>41030</v>
      </c>
      <c r="D49" s="2"/>
      <c r="E49" s="1">
        <f t="shared" si="6"/>
        <v>31890041.90780283</v>
      </c>
      <c r="F49" s="9">
        <f t="shared" si="7"/>
        <v>70239727.83374651</v>
      </c>
      <c r="G49" s="5"/>
      <c r="H49" s="5"/>
      <c r="J49" s="18">
        <v>532.67</v>
      </c>
      <c r="K49" s="18">
        <f t="shared" si="4"/>
        <v>5.315006984633805</v>
      </c>
      <c r="L49" s="18">
        <f t="shared" si="5"/>
        <v>1.40479455667493</v>
      </c>
    </row>
    <row r="50" spans="1:12" ht="12.75">
      <c r="A50" s="5"/>
      <c r="B50" s="5"/>
      <c r="C50" s="13">
        <v>41061</v>
      </c>
      <c r="D50" s="10"/>
      <c r="E50" s="15">
        <f t="shared" si="6"/>
        <v>32206146.477748953</v>
      </c>
      <c r="F50" s="16">
        <f t="shared" si="7"/>
        <v>70935967.08687168</v>
      </c>
      <c r="G50" s="5"/>
      <c r="H50" s="5"/>
      <c r="J50" s="18">
        <v>537.95</v>
      </c>
      <c r="K50" s="18">
        <f t="shared" si="4"/>
        <v>5.367691079624826</v>
      </c>
      <c r="L50" s="18">
        <f t="shared" si="5"/>
        <v>1.4187193417374335</v>
      </c>
    </row>
    <row r="51" spans="1:12" ht="12.75">
      <c r="A51" s="5"/>
      <c r="B51" s="5"/>
      <c r="C51" s="17">
        <v>41091</v>
      </c>
      <c r="D51" s="10"/>
      <c r="E51" s="11">
        <f t="shared" si="6"/>
        <v>32518658.950309318</v>
      </c>
      <c r="F51" s="12">
        <f t="shared" si="7"/>
        <v>71624294.53030223</v>
      </c>
      <c r="G51" s="5"/>
      <c r="H51" s="5"/>
      <c r="J51" s="18">
        <v>543.17</v>
      </c>
      <c r="K51" s="18">
        <f t="shared" si="4"/>
        <v>5.41977649171822</v>
      </c>
      <c r="L51" s="18">
        <f t="shared" si="5"/>
        <v>1.4324858906060445</v>
      </c>
    </row>
    <row r="52" spans="1:12" ht="12.75">
      <c r="A52" s="5"/>
      <c r="B52" s="5"/>
      <c r="C52" s="8">
        <v>41122</v>
      </c>
      <c r="D52" s="23"/>
      <c r="E52" s="1">
        <f t="shared" si="6"/>
        <v>32855118.738774695</v>
      </c>
      <c r="F52" s="9">
        <f t="shared" si="7"/>
        <v>72365367.37169681</v>
      </c>
      <c r="G52" s="5"/>
      <c r="H52" s="5"/>
      <c r="J52" s="18">
        <v>548.79</v>
      </c>
      <c r="K52" s="18">
        <f t="shared" si="4"/>
        <v>5.475853123129116</v>
      </c>
      <c r="L52" s="18">
        <f t="shared" si="5"/>
        <v>1.4473073474339362</v>
      </c>
    </row>
    <row r="53" spans="1:12" ht="12.75">
      <c r="A53" s="5"/>
      <c r="B53" s="5"/>
      <c r="C53" s="8">
        <v>41153</v>
      </c>
      <c r="D53" s="23"/>
      <c r="E53" s="1">
        <f t="shared" si="6"/>
        <v>33220913.989223704</v>
      </c>
      <c r="F53" s="9">
        <f t="shared" si="7"/>
        <v>73171053.32559733</v>
      </c>
      <c r="G53" s="5"/>
      <c r="H53" s="5"/>
      <c r="J53" s="18">
        <v>554.9</v>
      </c>
      <c r="K53" s="18">
        <f t="shared" si="4"/>
        <v>5.536818998203951</v>
      </c>
      <c r="L53" s="18">
        <f t="shared" si="5"/>
        <v>1.4634210665119467</v>
      </c>
    </row>
    <row r="54" spans="1:12" ht="12.75">
      <c r="A54" s="5"/>
      <c r="B54" s="5"/>
      <c r="C54" s="8">
        <v>41183</v>
      </c>
      <c r="D54" s="23"/>
      <c r="E54" s="1">
        <f t="shared" si="6"/>
        <v>33564557.97246058</v>
      </c>
      <c r="F54" s="9">
        <f t="shared" si="7"/>
        <v>73927949.78638113</v>
      </c>
      <c r="G54" s="5"/>
      <c r="H54" s="5"/>
      <c r="J54" s="18">
        <v>560.64</v>
      </c>
      <c r="K54" s="18">
        <f t="shared" si="4"/>
        <v>5.594092995410097</v>
      </c>
      <c r="L54" s="18">
        <f t="shared" si="5"/>
        <v>1.4785589957276226</v>
      </c>
    </row>
    <row r="55" spans="1:12" ht="12.75">
      <c r="A55" s="5"/>
      <c r="B55" s="5"/>
      <c r="C55" s="8">
        <v>41214</v>
      </c>
      <c r="D55" s="23"/>
      <c r="E55" s="1">
        <f t="shared" si="6"/>
        <v>33901616.44382358</v>
      </c>
      <c r="F55" s="9">
        <f t="shared" si="7"/>
        <v>74670341.26272483</v>
      </c>
      <c r="G55" s="5"/>
      <c r="H55" s="5"/>
      <c r="J55" s="18">
        <v>566.27</v>
      </c>
      <c r="K55" s="18">
        <f t="shared" si="4"/>
        <v>5.650269407303931</v>
      </c>
      <c r="L55" s="18">
        <f t="shared" si="5"/>
        <v>1.4934068252544965</v>
      </c>
    </row>
    <row r="56" spans="1:12" ht="12.75">
      <c r="A56" s="5"/>
      <c r="B56" s="5"/>
      <c r="C56" s="8">
        <v>41244</v>
      </c>
      <c r="D56" s="23"/>
      <c r="E56" s="1">
        <f t="shared" si="6"/>
        <v>34230892.03751746</v>
      </c>
      <c r="F56" s="9">
        <f t="shared" si="7"/>
        <v>75395590.4847302</v>
      </c>
      <c r="G56" s="5"/>
      <c r="H56" s="5"/>
      <c r="J56" s="18">
        <v>571.77</v>
      </c>
      <c r="K56" s="18">
        <f t="shared" si="4"/>
        <v>5.705148672919576</v>
      </c>
      <c r="L56" s="18">
        <f t="shared" si="5"/>
        <v>1.507911809694604</v>
      </c>
    </row>
    <row r="57" spans="1:12" ht="12.75">
      <c r="A57" s="5"/>
      <c r="B57" s="5"/>
      <c r="C57" s="8">
        <v>41275</v>
      </c>
      <c r="D57" s="23"/>
      <c r="E57" s="1">
        <f t="shared" si="6"/>
        <v>34578726.80103772</v>
      </c>
      <c r="F57" s="9">
        <f t="shared" si="7"/>
        <v>76161717.39015771</v>
      </c>
      <c r="G57" s="5"/>
      <c r="H57" s="5"/>
      <c r="J57" s="18">
        <v>577.58</v>
      </c>
      <c r="K57" s="18">
        <f t="shared" si="4"/>
        <v>5.763121133506287</v>
      </c>
      <c r="L57" s="18">
        <f t="shared" si="5"/>
        <v>1.5232343478031543</v>
      </c>
    </row>
    <row r="58" spans="1:12" ht="12.75">
      <c r="A58" s="5"/>
      <c r="B58" s="5"/>
      <c r="C58" s="8">
        <v>41306</v>
      </c>
      <c r="D58" s="23"/>
      <c r="E58" s="1">
        <f t="shared" si="6"/>
        <v>34943923.3685891</v>
      </c>
      <c r="F58" s="9">
        <f t="shared" si="7"/>
        <v>76966084.70910911</v>
      </c>
      <c r="G58" s="5"/>
      <c r="H58" s="5"/>
      <c r="J58" s="18">
        <v>583.68</v>
      </c>
      <c r="K58" s="18">
        <f t="shared" si="4"/>
        <v>5.823987228098184</v>
      </c>
      <c r="L58" s="18">
        <f t="shared" si="5"/>
        <v>1.5393216941821823</v>
      </c>
    </row>
    <row r="59" spans="1:12" ht="12.75">
      <c r="A59" s="5"/>
      <c r="B59" s="5"/>
      <c r="C59" s="8">
        <v>41334</v>
      </c>
      <c r="D59" s="23"/>
      <c r="E59" s="1">
        <f t="shared" si="6"/>
        <v>35295948.912392735</v>
      </c>
      <c r="F59" s="9">
        <f t="shared" si="7"/>
        <v>77741442.05918033</v>
      </c>
      <c r="G59" s="5"/>
      <c r="H59" s="5"/>
      <c r="J59" s="18">
        <v>589.56</v>
      </c>
      <c r="K59" s="18">
        <f t="shared" si="4"/>
        <v>5.8826581520654555</v>
      </c>
      <c r="L59" s="18">
        <f t="shared" si="5"/>
        <v>1.5548288411836066</v>
      </c>
    </row>
    <row r="60" spans="1:12" ht="12.75">
      <c r="A60" s="5"/>
      <c r="B60" s="5"/>
      <c r="C60" s="8">
        <v>41365</v>
      </c>
      <c r="D60" s="23"/>
      <c r="E60" s="1">
        <f t="shared" si="6"/>
        <v>35634803.43244861</v>
      </c>
      <c r="F60" s="9">
        <f t="shared" si="7"/>
        <v>78487789.44037132</v>
      </c>
      <c r="G60" s="5"/>
      <c r="H60" s="5"/>
      <c r="J60" s="18">
        <v>595.22</v>
      </c>
      <c r="K60" s="18">
        <f t="shared" si="4"/>
        <v>5.939133905408102</v>
      </c>
      <c r="L60" s="18">
        <f t="shared" si="5"/>
        <v>1.5697557888074265</v>
      </c>
    </row>
    <row r="61" spans="1:12" ht="12.75">
      <c r="A61" s="5"/>
      <c r="B61" s="5"/>
      <c r="C61" s="8">
        <v>41395</v>
      </c>
      <c r="D61" s="23"/>
      <c r="E61" s="1">
        <f t="shared" si="6"/>
        <v>36082618.239872284</v>
      </c>
      <c r="F61" s="9">
        <f t="shared" si="7"/>
        <v>79474128.38229865</v>
      </c>
      <c r="G61" s="5"/>
      <c r="H61" s="5"/>
      <c r="J61" s="18">
        <v>602.7</v>
      </c>
      <c r="K61" s="18">
        <f t="shared" si="4"/>
        <v>6.01376970664538</v>
      </c>
      <c r="L61" s="18">
        <f t="shared" si="5"/>
        <v>1.589482567645973</v>
      </c>
    </row>
    <row r="62" spans="1:12" ht="12.75">
      <c r="A62" s="5"/>
      <c r="B62" s="5"/>
      <c r="C62" s="8">
        <v>41426</v>
      </c>
      <c r="D62" s="23"/>
      <c r="E62" s="1">
        <f t="shared" si="6"/>
        <v>36538215.924965076</v>
      </c>
      <c r="F62" s="9">
        <f t="shared" si="7"/>
        <v>80477609.57856426</v>
      </c>
      <c r="G62" s="5"/>
      <c r="H62" s="5"/>
      <c r="J62" s="18">
        <v>610.31</v>
      </c>
      <c r="K62" s="18">
        <f t="shared" si="4"/>
        <v>6.089702654160845</v>
      </c>
      <c r="L62" s="18">
        <f t="shared" si="5"/>
        <v>1.6095521915712852</v>
      </c>
    </row>
    <row r="63" spans="1:12" ht="12.75">
      <c r="A63" s="5"/>
      <c r="B63" s="5"/>
      <c r="C63" s="8">
        <v>41456</v>
      </c>
      <c r="D63" s="23"/>
      <c r="E63" s="1">
        <f t="shared" si="6"/>
        <v>36982438.63500299</v>
      </c>
      <c r="F63" s="9">
        <f t="shared" si="7"/>
        <v>81456036.71079698</v>
      </c>
      <c r="G63" s="5"/>
      <c r="H63" s="5"/>
      <c r="J63" s="18">
        <v>617.73</v>
      </c>
      <c r="K63" s="18">
        <f t="shared" si="4"/>
        <v>6.163739772500499</v>
      </c>
      <c r="L63" s="18">
        <f t="shared" si="5"/>
        <v>1.6291207342159397</v>
      </c>
    </row>
    <row r="64" spans="1:12" ht="12.75">
      <c r="A64" s="5"/>
      <c r="B64" s="5"/>
      <c r="C64" s="8">
        <v>41487</v>
      </c>
      <c r="D64" s="23"/>
      <c r="E64" s="1">
        <f t="shared" si="6"/>
        <v>37400917.98044302</v>
      </c>
      <c r="F64" s="9">
        <f t="shared" si="7"/>
        <v>82377762.54021837</v>
      </c>
      <c r="G64" s="5"/>
      <c r="H64" s="5"/>
      <c r="J64" s="18">
        <v>624.72</v>
      </c>
      <c r="K64" s="18">
        <f t="shared" si="4"/>
        <v>6.233486330073838</v>
      </c>
      <c r="L64" s="18">
        <f t="shared" si="5"/>
        <v>1.6475552508043674</v>
      </c>
    </row>
    <row r="65" spans="1:12" ht="12.75">
      <c r="A65" s="5"/>
      <c r="B65" s="5"/>
      <c r="C65" s="8">
        <v>41518</v>
      </c>
      <c r="D65" s="23"/>
      <c r="E65" s="1">
        <f t="shared" si="6"/>
        <v>37809818.39952105</v>
      </c>
      <c r="F65" s="9">
        <f t="shared" si="7"/>
        <v>83278390.21045414</v>
      </c>
      <c r="G65" s="5"/>
      <c r="H65" s="5"/>
      <c r="J65" s="18">
        <v>631.55</v>
      </c>
      <c r="K65" s="18">
        <f t="shared" si="4"/>
        <v>6.301636399920175</v>
      </c>
      <c r="L65" s="18">
        <f t="shared" si="5"/>
        <v>1.6655678042090827</v>
      </c>
    </row>
    <row r="66" spans="1:12" ht="12.75">
      <c r="A66" s="5"/>
      <c r="B66" s="5"/>
      <c r="C66" s="8">
        <v>41548</v>
      </c>
      <c r="D66" s="23"/>
      <c r="E66" s="1">
        <f t="shared" si="6"/>
        <v>38240870.08581122</v>
      </c>
      <c r="F66" s="9">
        <f t="shared" si="7"/>
        <v>84227807.37380663</v>
      </c>
      <c r="G66" s="5"/>
      <c r="H66" s="5"/>
      <c r="J66" s="18">
        <v>638.75</v>
      </c>
      <c r="K66" s="18">
        <f t="shared" si="4"/>
        <v>6.373478347635203</v>
      </c>
      <c r="L66" s="18">
        <f t="shared" si="5"/>
        <v>1.6845561474761326</v>
      </c>
    </row>
    <row r="67" spans="1:12" ht="12.75">
      <c r="A67" s="5"/>
      <c r="B67" s="5"/>
      <c r="C67" s="8">
        <v>41579</v>
      </c>
      <c r="D67" s="23"/>
      <c r="E67" s="1">
        <f t="shared" si="6"/>
        <v>38706046.69726601</v>
      </c>
      <c r="F67" s="9">
        <f t="shared" si="7"/>
        <v>85252386.72925787</v>
      </c>
      <c r="G67" s="5"/>
      <c r="H67" s="5"/>
      <c r="J67" s="18">
        <v>646.52</v>
      </c>
      <c r="K67" s="18">
        <f t="shared" si="4"/>
        <v>6.451007782877669</v>
      </c>
      <c r="L67" s="18">
        <f t="shared" si="5"/>
        <v>1.7050477345851573</v>
      </c>
    </row>
    <row r="68" spans="1:12" ht="12.75">
      <c r="A68" s="5"/>
      <c r="B68" s="5"/>
      <c r="C68" s="8">
        <v>41609</v>
      </c>
      <c r="D68" s="23"/>
      <c r="E68" s="1">
        <f t="shared" si="6"/>
        <v>39283775.69347435</v>
      </c>
      <c r="F68" s="9">
        <f t="shared" si="7"/>
        <v>86524869.45514002</v>
      </c>
      <c r="G68" s="5"/>
      <c r="H68" s="5"/>
      <c r="J68" s="18">
        <v>656.17</v>
      </c>
      <c r="K68" s="18">
        <f t="shared" si="4"/>
        <v>6.547295948912392</v>
      </c>
      <c r="L68" s="18">
        <f t="shared" si="5"/>
        <v>1.7304973891028006</v>
      </c>
    </row>
    <row r="69" spans="1:12" ht="12.75">
      <c r="A69" s="5"/>
      <c r="B69" s="5"/>
      <c r="C69" s="8">
        <v>41640</v>
      </c>
      <c r="D69" s="23"/>
      <c r="E69" s="1">
        <f t="shared" si="6"/>
        <v>41229495.11075634</v>
      </c>
      <c r="F69" s="9">
        <f t="shared" si="7"/>
        <v>90810433.03971727</v>
      </c>
      <c r="G69" s="5"/>
      <c r="H69" s="5"/>
      <c r="J69" s="18">
        <v>688.67</v>
      </c>
      <c r="K69" s="18">
        <f t="shared" si="4"/>
        <v>6.871582518459389</v>
      </c>
      <c r="L69" s="18">
        <f t="shared" si="5"/>
        <v>1.8162086607943455</v>
      </c>
    </row>
    <row r="70" spans="1:12" ht="12.75">
      <c r="A70" s="5"/>
      <c r="B70" s="5"/>
      <c r="C70" s="8">
        <v>41671</v>
      </c>
      <c r="D70" s="23"/>
      <c r="E70" s="1">
        <f t="shared" si="6"/>
        <v>43341049.690680504</v>
      </c>
      <c r="F70" s="9">
        <f t="shared" si="7"/>
        <v>95461258.50519542</v>
      </c>
      <c r="G70" s="5"/>
      <c r="H70" s="5"/>
      <c r="J70" s="18">
        <v>723.94</v>
      </c>
      <c r="K70" s="18">
        <f t="shared" si="4"/>
        <v>7.223508281780084</v>
      </c>
      <c r="L70" s="18">
        <f t="shared" si="5"/>
        <v>1.9092251701039085</v>
      </c>
    </row>
    <row r="71" spans="1:12" ht="12.75">
      <c r="A71" s="5"/>
      <c r="B71" s="5"/>
      <c r="C71" s="8">
        <v>41699</v>
      </c>
      <c r="D71" s="23"/>
      <c r="E71" s="1">
        <f t="shared" si="6"/>
        <v>44395928.956296146</v>
      </c>
      <c r="F71" s="9">
        <f t="shared" si="7"/>
        <v>97784693.28551082</v>
      </c>
      <c r="G71" s="5"/>
      <c r="H71" s="5"/>
      <c r="J71" s="18">
        <v>741.56</v>
      </c>
      <c r="K71" s="18">
        <f t="shared" si="4"/>
        <v>7.399321492716024</v>
      </c>
      <c r="L71" s="18">
        <f t="shared" si="5"/>
        <v>1.9556938657102165</v>
      </c>
    </row>
    <row r="72" spans="1:12" ht="12.75">
      <c r="A72" s="5"/>
      <c r="B72" s="5"/>
      <c r="C72" s="8">
        <v>41730</v>
      </c>
      <c r="D72" s="23"/>
      <c r="E72" s="1">
        <f t="shared" si="6"/>
        <v>45159249.6507683</v>
      </c>
      <c r="F72" s="9">
        <f t="shared" si="7"/>
        <v>99465952.84561421</v>
      </c>
      <c r="G72" s="5"/>
      <c r="H72" s="5"/>
      <c r="J72" s="18">
        <v>754.31</v>
      </c>
      <c r="K72" s="18">
        <f t="shared" si="4"/>
        <v>7.526541608461384</v>
      </c>
      <c r="L72" s="18">
        <f t="shared" si="5"/>
        <v>1.9893190569122843</v>
      </c>
    </row>
    <row r="73" spans="1:12" ht="12.75">
      <c r="A73" s="5"/>
      <c r="B73" s="5"/>
      <c r="C73" s="8">
        <v>41760</v>
      </c>
      <c r="D73" s="23"/>
      <c r="E73" s="1">
        <f t="shared" si="6"/>
        <v>46002793.85352225</v>
      </c>
      <c r="F73" s="9">
        <f t="shared" si="7"/>
        <v>101323909.48889709</v>
      </c>
      <c r="G73" s="5"/>
      <c r="H73" s="5"/>
      <c r="J73" s="18">
        <v>768.4</v>
      </c>
      <c r="K73" s="18">
        <f t="shared" si="4"/>
        <v>7.667132308920375</v>
      </c>
      <c r="L73" s="18">
        <f t="shared" si="5"/>
        <v>2.026478189777942</v>
      </c>
    </row>
    <row r="74" spans="1:12" ht="12.75">
      <c r="A74" s="5"/>
      <c r="B74" s="5"/>
      <c r="C74" s="8">
        <v>41791</v>
      </c>
      <c r="D74" s="23"/>
      <c r="E74" s="1">
        <f t="shared" si="6"/>
        <v>46695469.96607464</v>
      </c>
      <c r="F74" s="9">
        <f t="shared" si="7"/>
        <v>102849570.1250066</v>
      </c>
      <c r="G74" s="5"/>
      <c r="H74" s="5"/>
      <c r="J74" s="18">
        <v>779.97</v>
      </c>
      <c r="K74" s="18">
        <f t="shared" si="4"/>
        <v>7.782578327679106</v>
      </c>
      <c r="L74" s="18">
        <f t="shared" si="5"/>
        <v>2.056991402500132</v>
      </c>
    </row>
    <row r="75" spans="1:12" ht="12.75">
      <c r="A75" s="5"/>
      <c r="B75" s="5"/>
      <c r="C75" s="8">
        <v>41821</v>
      </c>
      <c r="D75" s="23"/>
      <c r="E75" s="1">
        <f t="shared" si="6"/>
        <v>47324087.008581124</v>
      </c>
      <c r="F75" s="9">
        <f t="shared" si="7"/>
        <v>104234136.82156233</v>
      </c>
      <c r="G75" s="5"/>
      <c r="H75" s="5"/>
      <c r="J75" s="18">
        <v>790.47</v>
      </c>
      <c r="K75" s="18">
        <f t="shared" si="4"/>
        <v>7.887347834763521</v>
      </c>
      <c r="L75" s="18">
        <f t="shared" si="5"/>
        <v>2.0846827364312466</v>
      </c>
    </row>
    <row r="76" spans="1:12" ht="12.75">
      <c r="A76" s="5"/>
      <c r="B76" s="5"/>
      <c r="C76" s="8">
        <v>41852</v>
      </c>
      <c r="D76" s="23"/>
      <c r="E76" s="1">
        <f t="shared" si="6"/>
        <v>48096387.94651766</v>
      </c>
      <c r="F76" s="9">
        <f t="shared" si="7"/>
        <v>105935175.9059022</v>
      </c>
      <c r="G76" s="5"/>
      <c r="H76" s="5"/>
      <c r="J76" s="18">
        <v>803.37</v>
      </c>
      <c r="K76" s="18">
        <f t="shared" si="4"/>
        <v>8.016064657752944</v>
      </c>
      <c r="L76" s="18">
        <f t="shared" si="5"/>
        <v>2.118703518118044</v>
      </c>
    </row>
    <row r="77" spans="1:12" ht="12.75">
      <c r="A77" s="5"/>
      <c r="B77" s="5"/>
      <c r="C77" s="8">
        <v>41883</v>
      </c>
      <c r="D77" s="23"/>
      <c r="E77" s="1">
        <f t="shared" si="6"/>
        <v>48863300.73837557</v>
      </c>
      <c r="F77" s="9">
        <f t="shared" si="7"/>
        <v>107624347.27570018</v>
      </c>
      <c r="G77" s="5"/>
      <c r="H77" s="5"/>
      <c r="J77" s="18">
        <v>816.18</v>
      </c>
      <c r="K77" s="18">
        <f t="shared" si="4"/>
        <v>8.143883456395928</v>
      </c>
      <c r="L77" s="18">
        <f t="shared" si="5"/>
        <v>2.1524869455140037</v>
      </c>
    </row>
    <row r="78" spans="1:12" ht="12.75">
      <c r="A78" s="5"/>
      <c r="B78" s="5"/>
      <c r="C78" s="8">
        <v>41913</v>
      </c>
      <c r="D78" s="23"/>
      <c r="E78" s="1">
        <f t="shared" si="6"/>
        <v>49461983.6360008</v>
      </c>
      <c r="F78" s="9">
        <f t="shared" si="7"/>
        <v>108942982.22480087</v>
      </c>
      <c r="G78" s="5"/>
      <c r="H78" s="5"/>
      <c r="J78" s="18">
        <v>826.18</v>
      </c>
      <c r="K78" s="18">
        <f t="shared" si="4"/>
        <v>8.243663939333466</v>
      </c>
      <c r="L78" s="18">
        <f t="shared" si="5"/>
        <v>2.1788596444960175</v>
      </c>
    </row>
    <row r="79" spans="1:12" ht="12.75">
      <c r="A79" s="5"/>
      <c r="B79" s="5"/>
      <c r="C79" s="8">
        <v>41944</v>
      </c>
      <c r="D79" s="23"/>
      <c r="E79" s="1">
        <f t="shared" si="6"/>
        <v>49913390.54081022</v>
      </c>
      <c r="F79" s="9">
        <f t="shared" si="7"/>
        <v>109937232.97642282</v>
      </c>
      <c r="G79" s="5"/>
      <c r="H79" s="5"/>
      <c r="J79" s="18">
        <v>833.72</v>
      </c>
      <c r="K79" s="18">
        <f t="shared" si="4"/>
        <v>8.31889842346837</v>
      </c>
      <c r="L79" s="18">
        <f t="shared" si="5"/>
        <v>2.1987446595284563</v>
      </c>
    </row>
    <row r="80" spans="1:12" ht="12.75">
      <c r="A80" s="5"/>
      <c r="B80" s="5"/>
      <c r="C80" s="8">
        <v>41974</v>
      </c>
      <c r="D80" s="23"/>
      <c r="E80" s="1">
        <f t="shared" si="6"/>
        <v>50388744.76152464</v>
      </c>
      <c r="F80" s="9">
        <f t="shared" si="7"/>
        <v>110984229.12600876</v>
      </c>
      <c r="G80" s="5"/>
      <c r="H80" s="5"/>
      <c r="J80" s="18">
        <v>841.66</v>
      </c>
      <c r="K80" s="18">
        <f t="shared" si="4"/>
        <v>8.398124126920774</v>
      </c>
      <c r="L80" s="18">
        <f t="shared" si="5"/>
        <v>2.219684582520175</v>
      </c>
    </row>
    <row r="81" spans="1:12" ht="12.75">
      <c r="A81" s="5"/>
      <c r="B81" s="5"/>
      <c r="C81" s="8">
        <v>42005</v>
      </c>
      <c r="D81" s="23"/>
      <c r="E81" s="1">
        <f t="shared" si="6"/>
        <v>50489922.17122331</v>
      </c>
      <c r="F81" s="9">
        <f t="shared" si="7"/>
        <v>111207078.43240678</v>
      </c>
      <c r="G81" s="5"/>
      <c r="H81" s="5"/>
      <c r="J81" s="18">
        <v>843.35</v>
      </c>
      <c r="K81" s="18">
        <f t="shared" si="4"/>
        <v>8.414987028537219</v>
      </c>
      <c r="L81" s="18">
        <f t="shared" si="5"/>
        <v>2.2241415686481356</v>
      </c>
    </row>
    <row r="82" spans="1:12" ht="12.75">
      <c r="A82" s="5"/>
      <c r="B82" s="5"/>
      <c r="C82" s="8">
        <v>42036</v>
      </c>
      <c r="D82" s="23"/>
      <c r="E82" s="1">
        <f t="shared" si="6"/>
        <v>50615645.57972461</v>
      </c>
      <c r="F82" s="9">
        <f t="shared" si="7"/>
        <v>111483991.77171792</v>
      </c>
      <c r="G82" s="5"/>
      <c r="H82" s="5"/>
      <c r="J82" s="18">
        <v>845.45</v>
      </c>
      <c r="K82" s="18">
        <f t="shared" si="4"/>
        <v>8.435940929954102</v>
      </c>
      <c r="L82" s="18">
        <f t="shared" si="5"/>
        <v>2.2296798354343585</v>
      </c>
    </row>
    <row r="83" spans="1:12" ht="12.75">
      <c r="A83" s="5"/>
      <c r="B83" s="5"/>
      <c r="C83" s="8">
        <v>42064</v>
      </c>
      <c r="D83" s="23"/>
      <c r="E83" s="1">
        <f t="shared" si="6"/>
        <v>51111953.70185592</v>
      </c>
      <c r="F83" s="9">
        <f t="shared" si="7"/>
        <v>112577140.14452238</v>
      </c>
      <c r="G83" s="5"/>
      <c r="H83" s="5"/>
      <c r="J83" s="18">
        <v>853.74</v>
      </c>
      <c r="K83" s="18">
        <f t="shared" si="4"/>
        <v>8.51865895030932</v>
      </c>
      <c r="L83" s="18">
        <f t="shared" si="5"/>
        <v>2.2515428028904476</v>
      </c>
    </row>
    <row r="84" spans="1:12" ht="12.75">
      <c r="A84" s="5"/>
      <c r="B84" s="5"/>
      <c r="C84" s="8">
        <v>42095</v>
      </c>
      <c r="D84" s="23"/>
      <c r="E84" s="1">
        <f t="shared" si="6"/>
        <v>51492716.02474556</v>
      </c>
      <c r="F84" s="9">
        <f t="shared" si="7"/>
        <v>113415791.97215043</v>
      </c>
      <c r="G84" s="5"/>
      <c r="H84" s="5"/>
      <c r="J84" s="18">
        <v>860.1</v>
      </c>
      <c r="K84" s="18">
        <f t="shared" si="4"/>
        <v>8.582119337457593</v>
      </c>
      <c r="L84" s="18">
        <f t="shared" si="5"/>
        <v>2.2683158394430087</v>
      </c>
    </row>
    <row r="85" spans="1:12" ht="12.75">
      <c r="A85" s="5"/>
      <c r="B85" s="5"/>
      <c r="C85" s="8">
        <v>42125</v>
      </c>
      <c r="D85" s="23"/>
      <c r="E85" s="1">
        <f t="shared" si="6"/>
        <v>52256036.719217725</v>
      </c>
      <c r="F85" s="9">
        <f t="shared" si="7"/>
        <v>115097051.5322538</v>
      </c>
      <c r="G85" s="5"/>
      <c r="H85" s="5"/>
      <c r="J85" s="18">
        <v>872.85</v>
      </c>
      <c r="K85" s="18">
        <f t="shared" si="4"/>
        <v>8.709339453202954</v>
      </c>
      <c r="L85" s="18">
        <f t="shared" si="5"/>
        <v>2.301941030645076</v>
      </c>
    </row>
    <row r="86" spans="1:12" ht="12.75">
      <c r="A86" s="5"/>
      <c r="B86" s="5"/>
      <c r="C86" s="8">
        <v>42156</v>
      </c>
      <c r="D86" s="23"/>
      <c r="E86" s="1">
        <f t="shared" si="6"/>
        <v>52943324.68569148</v>
      </c>
      <c r="F86" s="9">
        <f t="shared" si="7"/>
        <v>116610844.45382142</v>
      </c>
      <c r="G86" s="5"/>
      <c r="H86" s="5"/>
      <c r="J86" s="18">
        <v>884.33</v>
      </c>
      <c r="K86" s="18">
        <f t="shared" si="4"/>
        <v>8.823887447615247</v>
      </c>
      <c r="L86" s="18">
        <f t="shared" si="5"/>
        <v>2.3322168890764283</v>
      </c>
    </row>
    <row r="87" spans="1:12" ht="13.5" thickBot="1">
      <c r="A87" s="5"/>
      <c r="B87" s="5"/>
      <c r="C87" s="26">
        <v>42186</v>
      </c>
      <c r="D87" s="29" t="s">
        <v>0</v>
      </c>
      <c r="E87" s="27">
        <f t="shared" si="6"/>
        <v>53707244.06306127</v>
      </c>
      <c r="F87" s="28">
        <f t="shared" si="7"/>
        <v>118293422.64887388</v>
      </c>
      <c r="G87" s="5"/>
      <c r="H87" s="5"/>
      <c r="J87" s="18">
        <v>897.09</v>
      </c>
      <c r="K87" s="18">
        <f t="shared" si="4"/>
        <v>8.951207343843544</v>
      </c>
      <c r="L87" s="18">
        <f t="shared" si="5"/>
        <v>2.3658684529774776</v>
      </c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 customHeight="1">
      <c r="A89" s="30" t="s">
        <v>7</v>
      </c>
      <c r="B89" s="30"/>
      <c r="C89" s="30"/>
      <c r="D89" s="30"/>
      <c r="E89" s="30"/>
      <c r="F89" s="30"/>
      <c r="G89" s="30"/>
      <c r="H89" s="30"/>
    </row>
    <row r="90" spans="1:8" ht="12.75">
      <c r="A90" s="30"/>
      <c r="B90" s="30"/>
      <c r="C90" s="30"/>
      <c r="D90" s="30"/>
      <c r="E90" s="30"/>
      <c r="F90" s="30"/>
      <c r="G90" s="30"/>
      <c r="H90" s="30"/>
    </row>
    <row r="91" spans="1:8" ht="12.75">
      <c r="A91" s="30"/>
      <c r="B91" s="30"/>
      <c r="C91" s="30"/>
      <c r="D91" s="30"/>
      <c r="E91" s="30"/>
      <c r="F91" s="30"/>
      <c r="G91" s="30"/>
      <c r="H91" s="30"/>
    </row>
    <row r="92" spans="1:8" ht="12.75">
      <c r="A92" s="30"/>
      <c r="B92" s="30"/>
      <c r="C92" s="30"/>
      <c r="D92" s="30"/>
      <c r="E92" s="30"/>
      <c r="F92" s="30"/>
      <c r="G92" s="30"/>
      <c r="H92" s="30"/>
    </row>
    <row r="93" spans="1:8" ht="12.75">
      <c r="A93" s="21" t="s">
        <v>8</v>
      </c>
      <c r="B93" s="5"/>
      <c r="C93" s="22"/>
      <c r="D93" s="5"/>
      <c r="E93" s="5"/>
      <c r="F93" s="5"/>
      <c r="G93" s="5"/>
      <c r="H93" s="5"/>
    </row>
  </sheetData>
  <sheetProtection/>
  <mergeCells count="5">
    <mergeCell ref="A89:H92"/>
    <mergeCell ref="E7:F7"/>
    <mergeCell ref="C7:D8"/>
    <mergeCell ref="A1:H1"/>
    <mergeCell ref="A3:H5"/>
  </mergeCells>
  <printOptions/>
  <pageMargins left="0.75" right="0.75" top="1" bottom="1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julian.giacchetta</dc:creator>
  <cp:keywords/>
  <dc:description/>
  <cp:lastModifiedBy>Agustina.Valsecchi</cp:lastModifiedBy>
  <cp:lastPrinted>2011-05-27T11:36:13Z</cp:lastPrinted>
  <dcterms:created xsi:type="dcterms:W3CDTF">2010-05-31T17:35:58Z</dcterms:created>
  <dcterms:modified xsi:type="dcterms:W3CDTF">2015-08-20T13:45:02Z</dcterms:modified>
  <cp:category/>
  <cp:version/>
  <cp:contentType/>
  <cp:contentStatus/>
</cp:coreProperties>
</file>